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90" windowWidth="28455" windowHeight="12255"/>
  </bookViews>
  <sheets>
    <sheet name="Прил 4" sheetId="1" r:id="rId1"/>
  </sheets>
  <calcPr calcId="124519"/>
</workbook>
</file>

<file path=xl/calcChain.xml><?xml version="1.0" encoding="utf-8"?>
<calcChain xmlns="http://schemas.openxmlformats.org/spreadsheetml/2006/main">
  <c r="E40" i="1"/>
  <c r="D40"/>
  <c r="C40"/>
  <c r="E38"/>
  <c r="D38"/>
  <c r="C38"/>
  <c r="E34"/>
  <c r="D34"/>
  <c r="C34"/>
  <c r="E30"/>
  <c r="D30"/>
  <c r="C30"/>
  <c r="E26"/>
  <c r="D26"/>
  <c r="C26"/>
  <c r="E24"/>
  <c r="D24"/>
  <c r="C24"/>
  <c r="E17"/>
  <c r="D17"/>
  <c r="C17"/>
  <c r="D43" l="1"/>
  <c r="E43"/>
  <c r="C43"/>
</calcChain>
</file>

<file path=xl/sharedStrings.xml><?xml version="1.0" encoding="utf-8"?>
<sst xmlns="http://schemas.openxmlformats.org/spreadsheetml/2006/main" count="69" uniqueCount="67">
  <si>
    <t>Приложение № 4</t>
  </si>
  <si>
    <t>к решению Совета депутатов</t>
  </si>
  <si>
    <t>муниципального образования</t>
  </si>
  <si>
    <t>Мичуринский сельсовет</t>
  </si>
  <si>
    <t>«О бюджете муниципального</t>
  </si>
  <si>
    <t>образования Мичуринский</t>
  </si>
  <si>
    <t xml:space="preserve">РАСПРЕДЕЛЕНИЕ БЮДЖЕТНЫХ АССИГНОВАНИЙ БЮДЖЕТА МУНИЦИПАЛЬНОГО </t>
  </si>
  <si>
    <t>ПО РАЗДЕЛАМ И ПОДРАЗДЕЛАМ РАСХОДОВ КЛАССИФИКАЦИИ  РАСХОДОВ БЮДЖЕТОВ</t>
  </si>
  <si>
    <t>(тыс. рублей)</t>
  </si>
  <si>
    <t>Код</t>
  </si>
  <si>
    <t>Наименование разделов и подразделов</t>
  </si>
  <si>
    <t>2025 год</t>
  </si>
  <si>
    <t>01 00</t>
  </si>
  <si>
    <t>Общегосударственные вопросы</t>
  </si>
  <si>
    <t>01 02</t>
  </si>
  <si>
    <r>
      <t xml:space="preserve"> </t>
    </r>
    <r>
      <rPr>
        <sz val="14"/>
        <color theme="1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</si>
  <si>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t>01 04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</si>
  <si>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</si>
  <si>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01 07</t>
  </si>
  <si>
    <t>Обеспечение проведения выборов и референдумов</t>
  </si>
  <si>
    <t>01 11</t>
  </si>
  <si>
    <t>Резервный фонд</t>
  </si>
  <si>
    <t>01 13</t>
  </si>
  <si>
    <t>Другие общественные вопросы</t>
  </si>
  <si>
    <t>02 00</t>
  </si>
  <si>
    <t>Национальная оборона</t>
  </si>
  <si>
    <t>02 03</t>
  </si>
  <si>
    <t>Мобилизационная и вневойсковая подготовка</t>
  </si>
  <si>
    <t>03 00</t>
  </si>
  <si>
    <t>Национальная безопасность и правоохранительная деятельность</t>
  </si>
  <si>
    <t>03 10</t>
  </si>
  <si>
    <t>Защита населения и территории от чрезвычайных ситуаций природного и техногенного характера, пожарная безопасность</t>
  </si>
  <si>
    <t>03 14</t>
  </si>
  <si>
    <t>Другие вопросы в области национальной безопасности и правоохранительной деятельности</t>
  </si>
  <si>
    <t>0314</t>
  </si>
  <si>
    <t>Охрана общественного порядка</t>
  </si>
  <si>
    <t>04 00</t>
  </si>
  <si>
    <t>Национальная экономика</t>
  </si>
  <si>
    <t>04 09</t>
  </si>
  <si>
    <t>Дорожное хозяйство</t>
  </si>
  <si>
    <t>04 12</t>
  </si>
  <si>
    <t>Мероприятия по землеустройству и землепользованию</t>
  </si>
  <si>
    <t>Другие вопросы в области национальной экономики</t>
  </si>
  <si>
    <t>05 00</t>
  </si>
  <si>
    <t>Жилищно-коммунальное хозяйство</t>
  </si>
  <si>
    <t>05 01</t>
  </si>
  <si>
    <t>Жилищное хозяйство</t>
  </si>
  <si>
    <t>05 02</t>
  </si>
  <si>
    <t>Коммунальное хозяйство</t>
  </si>
  <si>
    <t>05 03</t>
  </si>
  <si>
    <t>Благоустройство</t>
  </si>
  <si>
    <t>08 00</t>
  </si>
  <si>
    <t>Культура, кинематография, средства массовой информации</t>
  </si>
  <si>
    <t>08 01</t>
  </si>
  <si>
    <t>Культура</t>
  </si>
  <si>
    <t>11 02</t>
  </si>
  <si>
    <t>Физическая культура и спорт</t>
  </si>
  <si>
    <t>Массовый спорт</t>
  </si>
  <si>
    <t>99 99</t>
  </si>
  <si>
    <t>ИТОГО РАСХОДОВ</t>
  </si>
  <si>
    <t>сельсовет на 2025 год и плановый</t>
  </si>
  <si>
    <t>период 2026-2027 г.г.»</t>
  </si>
  <si>
    <t xml:space="preserve">ОБРАЗОВАНИЯ МИЧУРИНСКИЙ СЕЛЬСОВЕТ НА 2025 ГОД И ПЛАНОВЫЙ ПЕРИОД 2026-2027 ГОДОВ </t>
  </si>
  <si>
    <t>2026 год</t>
  </si>
  <si>
    <t>2027год</t>
  </si>
  <si>
    <t>01.07</t>
  </si>
  <si>
    <t xml:space="preserve">Обеспечение проведения выборов и референдумов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</si>
</sst>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0" borderId="0" xfId="0" applyNumberFormat="1" applyFont="1" applyProtection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49" fontId="3" fillId="0" borderId="0" xfId="0" applyNumberFormat="1" applyFont="1" applyProtection="1"/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49" fontId="3" fillId="0" borderId="3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164" fontId="3" fillId="0" borderId="4" xfId="0" applyNumberFormat="1" applyFont="1" applyFill="1" applyBorder="1" applyAlignment="1">
      <alignment horizontal="right" vertical="top" wrapText="1"/>
    </xf>
    <xf numFmtId="164" fontId="3" fillId="0" borderId="4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164" fontId="2" fillId="0" borderId="4" xfId="0" applyNumberFormat="1" applyFont="1" applyBorder="1" applyAlignment="1">
      <alignment horizontal="right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3" fillId="2" borderId="4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49" fontId="2" fillId="0" borderId="0" xfId="0" applyNumberFormat="1" applyFont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abSelected="1" workbookViewId="0">
      <selection activeCell="E9" sqref="E9"/>
    </sheetView>
  </sheetViews>
  <sheetFormatPr defaultColWidth="9.140625" defaultRowHeight="18.75"/>
  <cols>
    <col min="1" max="1" width="20.7109375" style="5" customWidth="1"/>
    <col min="2" max="2" width="100.140625" style="4" customWidth="1"/>
    <col min="3" max="5" width="20.7109375" style="4" customWidth="1"/>
    <col min="6" max="16384" width="9.140625" style="4"/>
  </cols>
  <sheetData>
    <row r="1" spans="1:5" s="2" customFormat="1" ht="12">
      <c r="A1" s="1"/>
      <c r="E1" s="3" t="s">
        <v>0</v>
      </c>
    </row>
    <row r="2" spans="1:5" s="2" customFormat="1" ht="12">
      <c r="A2" s="1"/>
      <c r="E2" s="3" t="s">
        <v>1</v>
      </c>
    </row>
    <row r="3" spans="1:5" s="2" customFormat="1" ht="12">
      <c r="A3" s="1"/>
      <c r="E3" s="3" t="s">
        <v>2</v>
      </c>
    </row>
    <row r="4" spans="1:5" s="2" customFormat="1" ht="12">
      <c r="A4" s="1"/>
      <c r="E4" s="3" t="s">
        <v>3</v>
      </c>
    </row>
    <row r="5" spans="1:5" s="2" customFormat="1" ht="12">
      <c r="A5" s="1"/>
      <c r="E5" s="3" t="s">
        <v>4</v>
      </c>
    </row>
    <row r="6" spans="1:5" s="2" customFormat="1" ht="12">
      <c r="A6" s="1"/>
      <c r="E6" s="3" t="s">
        <v>5</v>
      </c>
    </row>
    <row r="7" spans="1:5" s="2" customFormat="1" ht="12">
      <c r="A7" s="1"/>
      <c r="E7" s="3" t="s">
        <v>60</v>
      </c>
    </row>
    <row r="8" spans="1:5" s="2" customFormat="1" ht="12">
      <c r="A8" s="1"/>
      <c r="E8" s="3" t="s">
        <v>61</v>
      </c>
    </row>
    <row r="9" spans="1:5" s="2" customFormat="1" ht="12">
      <c r="A9" s="1"/>
      <c r="E9" s="3"/>
    </row>
    <row r="11" spans="1:5">
      <c r="A11" s="32" t="s">
        <v>6</v>
      </c>
      <c r="B11" s="32"/>
      <c r="C11" s="32"/>
      <c r="D11" s="32"/>
      <c r="E11" s="32"/>
    </row>
    <row r="12" spans="1:5">
      <c r="A12" s="32" t="s">
        <v>62</v>
      </c>
      <c r="B12" s="32"/>
      <c r="C12" s="32"/>
      <c r="D12" s="32"/>
      <c r="E12" s="32"/>
    </row>
    <row r="13" spans="1:5">
      <c r="A13" s="32" t="s">
        <v>7</v>
      </c>
      <c r="B13" s="32"/>
      <c r="C13" s="32"/>
      <c r="D13" s="32"/>
      <c r="E13" s="32"/>
    </row>
    <row r="15" spans="1:5" ht="19.5" thickBot="1">
      <c r="E15" s="6" t="s">
        <v>8</v>
      </c>
    </row>
    <row r="16" spans="1:5" s="9" customFormat="1" ht="39.950000000000003" customHeight="1" thickBot="1">
      <c r="A16" s="7" t="s">
        <v>9</v>
      </c>
      <c r="B16" s="8" t="s">
        <v>10</v>
      </c>
      <c r="C16" s="8" t="s">
        <v>11</v>
      </c>
      <c r="D16" s="8" t="s">
        <v>63</v>
      </c>
      <c r="E16" s="8" t="s">
        <v>64</v>
      </c>
    </row>
    <row r="17" spans="1:5" s="14" customFormat="1" ht="39.950000000000003" customHeight="1" thickBot="1">
      <c r="A17" s="10" t="s">
        <v>12</v>
      </c>
      <c r="B17" s="11" t="s">
        <v>13</v>
      </c>
      <c r="C17" s="12">
        <f>SUM(C18:C23)</f>
        <v>4409</v>
      </c>
      <c r="D17" s="13">
        <f>SUM(D18:D23)</f>
        <v>4154.8999999999996</v>
      </c>
      <c r="E17" s="13">
        <f>SUM(E18:E23)</f>
        <v>3645.9</v>
      </c>
    </row>
    <row r="18" spans="1:5" s="14" customFormat="1" ht="39.950000000000003" customHeight="1" thickBot="1">
      <c r="A18" s="15" t="s">
        <v>14</v>
      </c>
      <c r="B18" s="11" t="s">
        <v>15</v>
      </c>
      <c r="C18" s="16">
        <v>1003.6</v>
      </c>
      <c r="D18" s="17">
        <v>1003.6</v>
      </c>
      <c r="E18" s="17">
        <v>1003.6</v>
      </c>
    </row>
    <row r="19" spans="1:5" s="14" customFormat="1" ht="64.5" customHeight="1" thickBot="1">
      <c r="A19" s="15" t="s">
        <v>16</v>
      </c>
      <c r="B19" s="18" t="s">
        <v>17</v>
      </c>
      <c r="C19" s="16">
        <v>2581.9</v>
      </c>
      <c r="D19" s="17">
        <v>2456.3000000000002</v>
      </c>
      <c r="E19" s="17">
        <v>1956.3</v>
      </c>
    </row>
    <row r="20" spans="1:5" s="23" customFormat="1" ht="39.950000000000003" hidden="1" customHeight="1" thickBot="1">
      <c r="A20" s="19" t="s">
        <v>18</v>
      </c>
      <c r="B20" s="20" t="s">
        <v>19</v>
      </c>
      <c r="C20" s="21">
        <v>0</v>
      </c>
      <c r="D20" s="22">
        <v>0</v>
      </c>
      <c r="E20" s="22">
        <v>0</v>
      </c>
    </row>
    <row r="21" spans="1:5" s="23" customFormat="1" ht="39.950000000000003" customHeight="1" thickBot="1">
      <c r="A21" s="19" t="s">
        <v>65</v>
      </c>
      <c r="B21" s="31" t="s">
        <v>66</v>
      </c>
      <c r="C21" s="21">
        <v>128.5</v>
      </c>
      <c r="D21" s="22">
        <v>0</v>
      </c>
      <c r="E21" s="22">
        <v>0</v>
      </c>
    </row>
    <row r="22" spans="1:5" s="23" customFormat="1" ht="39.950000000000003" customHeight="1" thickBot="1">
      <c r="A22" s="19" t="s">
        <v>20</v>
      </c>
      <c r="B22" s="20" t="s">
        <v>21</v>
      </c>
      <c r="C22" s="21">
        <v>40</v>
      </c>
      <c r="D22" s="22">
        <v>40</v>
      </c>
      <c r="E22" s="22">
        <v>40</v>
      </c>
    </row>
    <row r="23" spans="1:5" s="23" customFormat="1" ht="39.950000000000003" customHeight="1" thickBot="1">
      <c r="A23" s="19" t="s">
        <v>22</v>
      </c>
      <c r="B23" s="20" t="s">
        <v>23</v>
      </c>
      <c r="C23" s="21">
        <v>655</v>
      </c>
      <c r="D23" s="22">
        <v>655</v>
      </c>
      <c r="E23" s="22">
        <v>646</v>
      </c>
    </row>
    <row r="24" spans="1:5" s="23" customFormat="1" ht="39.950000000000003" customHeight="1" thickBot="1">
      <c r="A24" s="24" t="s">
        <v>24</v>
      </c>
      <c r="B24" s="25" t="s">
        <v>25</v>
      </c>
      <c r="C24" s="26">
        <f t="shared" ref="C24:E24" si="0">SUM(C25)</f>
        <v>175.1</v>
      </c>
      <c r="D24" s="26">
        <f t="shared" si="0"/>
        <v>192.4</v>
      </c>
      <c r="E24" s="26">
        <f t="shared" si="0"/>
        <v>199.6</v>
      </c>
    </row>
    <row r="25" spans="1:5" s="23" customFormat="1" ht="39.950000000000003" customHeight="1" thickBot="1">
      <c r="A25" s="19" t="s">
        <v>26</v>
      </c>
      <c r="B25" s="20" t="s">
        <v>27</v>
      </c>
      <c r="C25" s="21">
        <v>175.1</v>
      </c>
      <c r="D25" s="22">
        <v>192.4</v>
      </c>
      <c r="E25" s="22">
        <v>199.6</v>
      </c>
    </row>
    <row r="26" spans="1:5" s="23" customFormat="1" ht="39.950000000000003" customHeight="1" thickBot="1">
      <c r="A26" s="24" t="s">
        <v>28</v>
      </c>
      <c r="B26" s="25" t="s">
        <v>29</v>
      </c>
      <c r="C26" s="27">
        <f>C27+C29</f>
        <v>1050</v>
      </c>
      <c r="D26" s="26">
        <f>SUM(D27:D28)</f>
        <v>1050</v>
      </c>
      <c r="E26" s="26">
        <f>SUM(E27:E28)</f>
        <v>1050</v>
      </c>
    </row>
    <row r="27" spans="1:5" s="23" customFormat="1" ht="39.950000000000003" customHeight="1" thickBot="1">
      <c r="A27" s="19" t="s">
        <v>30</v>
      </c>
      <c r="B27" s="20" t="s">
        <v>31</v>
      </c>
      <c r="C27" s="21">
        <v>1050</v>
      </c>
      <c r="D27" s="22">
        <v>1050</v>
      </c>
      <c r="E27" s="22">
        <v>1050</v>
      </c>
    </row>
    <row r="28" spans="1:5" s="23" customFormat="1" ht="39.950000000000003" hidden="1" customHeight="1" thickBot="1">
      <c r="A28" s="19" t="s">
        <v>32</v>
      </c>
      <c r="B28" s="20" t="s">
        <v>33</v>
      </c>
      <c r="C28" s="21">
        <v>0</v>
      </c>
      <c r="D28" s="22">
        <v>0</v>
      </c>
      <c r="E28" s="22">
        <v>0</v>
      </c>
    </row>
    <row r="29" spans="1:5" s="23" customFormat="1" ht="39.950000000000003" hidden="1" customHeight="1" thickBot="1">
      <c r="A29" s="15" t="s">
        <v>34</v>
      </c>
      <c r="B29" s="18" t="s">
        <v>35</v>
      </c>
      <c r="C29" s="28">
        <v>0</v>
      </c>
      <c r="D29" s="17">
        <v>0</v>
      </c>
      <c r="E29" s="17">
        <v>0</v>
      </c>
    </row>
    <row r="30" spans="1:5" s="23" customFormat="1" ht="39.950000000000003" customHeight="1" thickBot="1">
      <c r="A30" s="24" t="s">
        <v>36</v>
      </c>
      <c r="B30" s="25" t="s">
        <v>37</v>
      </c>
      <c r="C30" s="27">
        <f>C31+C33</f>
        <v>836.5</v>
      </c>
      <c r="D30" s="27">
        <f t="shared" ref="D30:E30" si="1">D31+D33</f>
        <v>868.8</v>
      </c>
      <c r="E30" s="27">
        <f t="shared" si="1"/>
        <v>1119.3</v>
      </c>
    </row>
    <row r="31" spans="1:5" s="23" customFormat="1" ht="39.950000000000003" customHeight="1" thickBot="1">
      <c r="A31" s="19" t="s">
        <v>38</v>
      </c>
      <c r="B31" s="20" t="s">
        <v>39</v>
      </c>
      <c r="C31" s="21">
        <v>736.5</v>
      </c>
      <c r="D31" s="22">
        <v>768.8</v>
      </c>
      <c r="E31" s="29">
        <v>1019.3</v>
      </c>
    </row>
    <row r="32" spans="1:5" s="23" customFormat="1" ht="39.950000000000003" hidden="1" customHeight="1" thickBot="1">
      <c r="A32" s="19" t="s">
        <v>40</v>
      </c>
      <c r="B32" s="20" t="s">
        <v>41</v>
      </c>
      <c r="C32" s="21">
        <v>0</v>
      </c>
      <c r="D32" s="22">
        <v>0</v>
      </c>
      <c r="E32" s="22">
        <v>0</v>
      </c>
    </row>
    <row r="33" spans="1:5" s="23" customFormat="1" ht="39.950000000000003" customHeight="1" thickBot="1">
      <c r="A33" s="19" t="s">
        <v>40</v>
      </c>
      <c r="B33" s="20" t="s">
        <v>42</v>
      </c>
      <c r="C33" s="21">
        <v>100</v>
      </c>
      <c r="D33" s="22">
        <v>100</v>
      </c>
      <c r="E33" s="22">
        <v>100</v>
      </c>
    </row>
    <row r="34" spans="1:5" s="23" customFormat="1" ht="39.950000000000003" customHeight="1" thickBot="1">
      <c r="A34" s="24" t="s">
        <v>43</v>
      </c>
      <c r="B34" s="25" t="s">
        <v>44</v>
      </c>
      <c r="C34" s="26">
        <f t="shared" ref="C34:E34" si="2">SUM(C35:C37)</f>
        <v>1358.1</v>
      </c>
      <c r="D34" s="26">
        <f t="shared" si="2"/>
        <v>1123.5999999999999</v>
      </c>
      <c r="E34" s="26">
        <f t="shared" si="2"/>
        <v>1319.5</v>
      </c>
    </row>
    <row r="35" spans="1:5" s="23" customFormat="1" ht="39.950000000000003" hidden="1" customHeight="1" thickBot="1">
      <c r="A35" s="19" t="s">
        <v>45</v>
      </c>
      <c r="B35" s="20" t="s">
        <v>46</v>
      </c>
      <c r="C35" s="21">
        <v>0</v>
      </c>
      <c r="D35" s="22">
        <v>0</v>
      </c>
      <c r="E35" s="22">
        <v>0</v>
      </c>
    </row>
    <row r="36" spans="1:5" s="23" customFormat="1" ht="39.950000000000003" customHeight="1" thickBot="1">
      <c r="A36" s="19" t="s">
        <v>47</v>
      </c>
      <c r="B36" s="20" t="s">
        <v>48</v>
      </c>
      <c r="C36" s="21">
        <v>596.1</v>
      </c>
      <c r="D36" s="22">
        <v>550.5</v>
      </c>
      <c r="E36" s="22">
        <v>575.5</v>
      </c>
    </row>
    <row r="37" spans="1:5" s="23" customFormat="1" ht="39.950000000000003" customHeight="1" thickBot="1">
      <c r="A37" s="19" t="s">
        <v>49</v>
      </c>
      <c r="B37" s="20" t="s">
        <v>50</v>
      </c>
      <c r="C37" s="21">
        <v>762</v>
      </c>
      <c r="D37" s="22">
        <v>573.1</v>
      </c>
      <c r="E37" s="22">
        <v>744</v>
      </c>
    </row>
    <row r="38" spans="1:5" s="23" customFormat="1" ht="39.950000000000003" customHeight="1" thickBot="1">
      <c r="A38" s="24" t="s">
        <v>51</v>
      </c>
      <c r="B38" s="25" t="s">
        <v>52</v>
      </c>
      <c r="C38" s="27">
        <f>SUM(C39)</f>
        <v>1021.1</v>
      </c>
      <c r="D38" s="26">
        <f t="shared" ref="D38:E38" si="3">SUM(D39)</f>
        <v>957.2</v>
      </c>
      <c r="E38" s="26">
        <f t="shared" si="3"/>
        <v>1091.4000000000001</v>
      </c>
    </row>
    <row r="39" spans="1:5" s="23" customFormat="1" ht="39.950000000000003" customHeight="1" thickBot="1">
      <c r="A39" s="19" t="s">
        <v>53</v>
      </c>
      <c r="B39" s="20" t="s">
        <v>54</v>
      </c>
      <c r="C39" s="21">
        <v>1021.1</v>
      </c>
      <c r="D39" s="22">
        <v>957.2</v>
      </c>
      <c r="E39" s="22">
        <v>1091.4000000000001</v>
      </c>
    </row>
    <row r="40" spans="1:5" s="23" customFormat="1" ht="39.950000000000003" customHeight="1" thickBot="1">
      <c r="A40" s="24" t="s">
        <v>55</v>
      </c>
      <c r="B40" s="25" t="s">
        <v>56</v>
      </c>
      <c r="C40" s="27">
        <f>SUM(C41)</f>
        <v>0</v>
      </c>
      <c r="D40" s="26">
        <f t="shared" ref="D40:E40" si="4">SUM(D41)</f>
        <v>0</v>
      </c>
      <c r="E40" s="26">
        <f t="shared" si="4"/>
        <v>0</v>
      </c>
    </row>
    <row r="41" spans="1:5" s="23" customFormat="1" ht="39.950000000000003" hidden="1" customHeight="1" thickBot="1">
      <c r="A41" s="19" t="s">
        <v>55</v>
      </c>
      <c r="B41" s="20" t="s">
        <v>57</v>
      </c>
      <c r="C41" s="21">
        <v>0</v>
      </c>
      <c r="D41" s="22">
        <v>0</v>
      </c>
      <c r="E41" s="22">
        <v>0</v>
      </c>
    </row>
    <row r="42" spans="1:5" s="23" customFormat="1" ht="39.950000000000003" customHeight="1" thickBot="1">
      <c r="A42" s="19" t="s">
        <v>58</v>
      </c>
      <c r="B42" s="20"/>
      <c r="C42" s="27">
        <v>0</v>
      </c>
      <c r="D42" s="26">
        <v>209.1</v>
      </c>
      <c r="E42" s="26">
        <v>432.9</v>
      </c>
    </row>
    <row r="43" spans="1:5" s="23" customFormat="1" ht="39.950000000000003" customHeight="1" thickBot="1">
      <c r="A43" s="30"/>
      <c r="B43" s="25" t="s">
        <v>59</v>
      </c>
      <c r="C43" s="27">
        <f>SUM(C17+C24+C26+C30+C34+C38+C40+C42)</f>
        <v>8849.8000000000011</v>
      </c>
      <c r="D43" s="26">
        <f>SUM(D17+D24+D26+D30+D34+D38+D40+D42)</f>
        <v>8556</v>
      </c>
      <c r="E43" s="26">
        <f>SUM(E17+E24+E26+E30+E34+E38+E40+E42)</f>
        <v>8858.6</v>
      </c>
    </row>
  </sheetData>
  <mergeCells count="3">
    <mergeCell ref="A11:E11"/>
    <mergeCell ref="A12:E12"/>
    <mergeCell ref="A13:E13"/>
  </mergeCells>
  <pageMargins left="0.51181102362204722" right="0.51181102362204722" top="1.3385826771653544" bottom="0.55118110236220474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4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</dc:creator>
  <cp:lastModifiedBy>Natalia</cp:lastModifiedBy>
  <dcterms:created xsi:type="dcterms:W3CDTF">2024-08-27T11:26:00Z</dcterms:created>
  <dcterms:modified xsi:type="dcterms:W3CDTF">2024-11-11T06:56:57Z</dcterms:modified>
</cp:coreProperties>
</file>